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ê khai GTGT" sheetId="1" state="visible" r:id="rId1"/>
    <sheet xmlns:r="http://schemas.openxmlformats.org/officeDocument/2006/relationships" name="Tổng hợp" sheetId="2" state="visible" r:id="rId2"/>
    <sheet xmlns:r="http://schemas.openxmlformats.org/officeDocument/2006/relationships" name="Danh mục &amp; Hướng dẫ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₫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color rgb="00FFFFFF"/>
      <sz val="10"/>
    </font>
    <font>
      <name val="Calibri"/>
      <b val="1"/>
      <color rgb="00FFFFFF"/>
      <sz val="11"/>
    </font>
    <font>
      <name val="Calibri"/>
      <sz val="10"/>
    </font>
    <font>
      <name val="Calibri"/>
      <color rgb="0016A34A"/>
      <sz val="10"/>
    </font>
    <font>
      <name val="Calibri"/>
      <b val="1"/>
      <sz val="10"/>
    </font>
    <font>
      <name val="Calibri"/>
      <color rgb="00DC2626"/>
      <sz val="10"/>
    </font>
    <font>
      <name val="Calibri"/>
      <b val="1"/>
      <color rgb="00FFFFFF"/>
      <sz val="10"/>
    </font>
    <font>
      <name val="Calibri"/>
      <color rgb="007F1D1D"/>
      <sz val="10"/>
    </font>
  </fonts>
  <fills count="11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C8102E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FEE2E2"/>
      </patternFill>
    </fill>
    <fill>
      <patternFill patternType="solid">
        <fgColor rgb="000F766E"/>
      </patternFill>
    </fill>
    <fill>
      <patternFill patternType="solid">
        <fgColor rgb="007F1D1D"/>
      </patternFill>
    </fill>
    <fill>
      <patternFill patternType="solid">
        <fgColor rgb="00FEF2F2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164" fontId="4" fillId="5" borderId="1" applyAlignment="1" pivotButton="0" quotePrefix="0" xfId="0">
      <alignment horizontal="right" vertical="center"/>
    </xf>
    <xf numFmtId="9" fontId="4" fillId="5" borderId="1" applyAlignment="1" pivotButton="0" quotePrefix="0" xfId="0">
      <alignment horizontal="right" vertical="center"/>
    </xf>
    <xf numFmtId="164" fontId="5" fillId="4" borderId="1" applyAlignment="1" pivotButton="0" quotePrefix="0" xfId="0">
      <alignment horizontal="right" vertical="center"/>
    </xf>
    <xf numFmtId="164" fontId="6" fillId="4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left" vertical="center" wrapText="1"/>
    </xf>
    <xf numFmtId="164" fontId="5" fillId="6" borderId="1" applyAlignment="1" pivotButton="0" quotePrefix="0" xfId="0">
      <alignment horizontal="right" vertical="center"/>
    </xf>
    <xf numFmtId="164" fontId="6" fillId="6" borderId="1" applyAlignment="1" pivotButton="0" quotePrefix="0" xfId="0">
      <alignment horizontal="right" vertical="center"/>
    </xf>
    <xf numFmtId="0" fontId="4" fillId="7" borderId="1" applyAlignment="1" pivotButton="0" quotePrefix="0" xfId="0">
      <alignment horizontal="left" vertical="center" wrapText="1"/>
    </xf>
    <xf numFmtId="0" fontId="7" fillId="7" borderId="1" applyAlignment="1" pivotButton="0" quotePrefix="0" xfId="0">
      <alignment horizontal="center" vertical="center" wrapText="1"/>
    </xf>
    <xf numFmtId="0" fontId="0" fillId="2" borderId="1" pivotButton="0" quotePrefix="0" xfId="0"/>
    <xf numFmtId="164" fontId="3" fillId="2" borderId="1" applyAlignment="1" pivotButton="0" quotePrefix="0" xfId="0">
      <alignment horizontal="right" vertical="center"/>
    </xf>
    <xf numFmtId="0" fontId="8" fillId="8" borderId="0" applyAlignment="1" pivotButton="0" quotePrefix="0" xfId="0">
      <alignment horizontal="left" vertical="center" wrapText="1"/>
    </xf>
    <xf numFmtId="0" fontId="0" fillId="8" borderId="0" pivotButton="0" quotePrefix="0" xfId="0"/>
    <xf numFmtId="0" fontId="6" fillId="0" borderId="1" applyAlignment="1" pivotButton="0" quotePrefix="0" xfId="0">
      <alignment horizontal="left" vertical="center" wrapText="1"/>
    </xf>
    <xf numFmtId="164" fontId="5" fillId="5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right" vertical="center"/>
    </xf>
    <xf numFmtId="0" fontId="8" fillId="3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164" fontId="5" fillId="0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10" fontId="0" fillId="0" borderId="1" applyAlignment="1" pivotButton="0" quotePrefix="0" xfId="0">
      <alignment horizontal="center" vertical="center" wrapText="1"/>
    </xf>
    <xf numFmtId="0" fontId="8" fillId="2" borderId="1" applyAlignment="1" pivotButton="0" quotePrefix="0" xfId="0">
      <alignment horizontal="center" vertical="center" wrapText="1"/>
    </xf>
    <xf numFmtId="164" fontId="8" fillId="2" borderId="1" applyAlignment="1" pivotButton="0" quotePrefix="0" xfId="0">
      <alignment horizontal="right" vertical="center"/>
    </xf>
    <xf numFmtId="10" fontId="8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7" fillId="0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left" vertical="center" wrapText="1"/>
    </xf>
    <xf numFmtId="0" fontId="6" fillId="6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left" vertical="center" wrapText="1"/>
    </xf>
    <xf numFmtId="0" fontId="3" fillId="9" borderId="0" applyAlignment="1" pivotButton="0" quotePrefix="0" xfId="0">
      <alignment horizontal="left" vertical="center" wrapText="1"/>
    </xf>
    <xf numFmtId="0" fontId="0" fillId="9" borderId="0" pivotButton="0" quotePrefix="0" xfId="0"/>
    <xf numFmtId="0" fontId="9" fillId="10" borderId="1" applyAlignment="1" pivotButton="0" quotePrefix="0" xfId="0">
      <alignment horizontal="left" vertical="center" wrapText="1"/>
    </xf>
    <xf numFmtId="0" fontId="9" fillId="6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Cơ cấu hóa đơn theo thuế suất GTGT</a:t>
            </a:r>
          </a:p>
        </rich>
      </tx>
    </title>
    <plotArea>
      <pieChart>
        <varyColors val="1"/>
        <ser>
          <idx val="0"/>
          <order val="0"/>
          <tx>
            <strRef>
              <f>'Tổng hợp'!B13</f>
            </strRef>
          </tx>
          <spPr>
            <a:ln xmlns:a="http://schemas.openxmlformats.org/drawingml/2006/main">
              <a:prstDash val="solid"/>
            </a:ln>
          </spPr>
          <cat>
            <numRef>
              <f>'Tổng hợp'!$A$14:$A$17</f>
            </numRef>
          </cat>
          <val>
            <numRef>
              <f>'Tổng hợp'!$B$14:$B$17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Tổng giá trị chưa thuế theo loại nghiệp vụ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'Tổng hợp'!C21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'Tổng hợp'!$A$22:$A$25</f>
            </numRef>
          </cat>
          <val>
            <numRef>
              <f>'Tổng hợp'!$C$22:$C$25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Loại nghiệp vụ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VNĐ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6</col>
      <colOff>0</colOff>
      <row>3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19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4"/>
  <sheetViews>
    <sheetView showGridLines="1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6" customWidth="1" min="1" max="1"/>
    <col width="14" customWidth="1" min="2" max="2"/>
    <col width="12" customWidth="1" min="3" max="3"/>
    <col width="12" customWidth="1" min="4" max="4"/>
    <col width="22" customWidth="1" min="5" max="5"/>
    <col width="16" customWidth="1" min="6" max="6"/>
    <col width="18" customWidth="1" min="7" max="7"/>
    <col width="14" customWidth="1" min="8" max="8"/>
    <col width="14" customWidth="1" min="9" max="9"/>
    <col width="28" customWidth="1" min="10" max="10"/>
    <col width="18" customWidth="1" min="11" max="11"/>
    <col width="14" customWidth="1" min="12" max="12"/>
    <col width="18" customWidth="1" min="13" max="13"/>
    <col width="18" customWidth="1" min="14" max="14"/>
    <col width="16" customWidth="1" min="15" max="15"/>
    <col width="16" customWidth="1" min="16" max="16"/>
    <col width="20" customWidth="1" min="17" max="17"/>
  </cols>
  <sheetData>
    <row r="1" ht="32" customHeight="1">
      <c r="A1" s="1" t="inlineStr">
        <is>
          <t>BẢNG KÊ KHAI THUẾ GIÁ TRỊ GIA TĂNG (GTGT)</t>
        </is>
      </c>
    </row>
    <row r="2" ht="20" customHeight="1">
      <c r="A2" s="2" t="inlineStr">
        <is>
          <t>Kỳ kê khai: Tháng 05-06/2026 | Đơn vị: VNĐ | Căn cứ: Nghị định 123/2020/NĐ-CP &amp; Thông tư 78/2021/TT-BTC</t>
        </is>
      </c>
    </row>
    <row r="3" ht="36" customHeight="1">
      <c r="A3" s="3" t="inlineStr">
        <is>
          <t>STT</t>
        </is>
      </c>
      <c r="B3" s="3" t="inlineStr">
        <is>
          <t>Ngày hóa đơn</t>
        </is>
      </c>
      <c r="C3" s="3" t="inlineStr">
        <is>
          <t>Ký hiệu HĐ</t>
        </is>
      </c>
      <c r="D3" s="3" t="inlineStr">
        <is>
          <t>Số hóa đơn</t>
        </is>
      </c>
      <c r="E3" s="3" t="inlineStr">
        <is>
          <t>Tên NCC/KH</t>
        </is>
      </c>
      <c r="F3" s="3" t="inlineStr">
        <is>
          <t>MST</t>
        </is>
      </c>
      <c r="G3" s="3" t="inlineStr">
        <is>
          <t>Tỉnh/TP</t>
        </is>
      </c>
      <c r="H3" s="3" t="inlineStr">
        <is>
          <t>Loại nghiệp vụ</t>
        </is>
      </c>
      <c r="I3" s="3" t="inlineStr">
        <is>
          <t>Mã hàng hóa/DV</t>
        </is>
      </c>
      <c r="J3" s="3" t="inlineStr">
        <is>
          <t>Diễn giải</t>
        </is>
      </c>
      <c r="K3" s="3" t="inlineStr">
        <is>
          <t>Giá trị chưa thuế</t>
        </is>
      </c>
      <c r="L3" s="3" t="inlineStr">
        <is>
          <t>Thuế suất GTGT</t>
        </is>
      </c>
      <c r="M3" s="3" t="inlineStr">
        <is>
          <t>Tiền thuế GTGT</t>
        </is>
      </c>
      <c r="N3" s="3" t="inlineStr">
        <is>
          <t>Tổng thanh toán</t>
        </is>
      </c>
      <c r="O3" s="3" t="inlineStr">
        <is>
          <t>Hình thức TT</t>
        </is>
      </c>
      <c r="P3" s="3" t="inlineStr">
        <is>
          <t>Trạng thái HĐ</t>
        </is>
      </c>
      <c r="Q3" s="3" t="inlineStr">
        <is>
          <t>Ghi chú</t>
        </is>
      </c>
    </row>
    <row r="4">
      <c r="A4" s="4" t="n">
        <v>1</v>
      </c>
      <c r="B4" s="5" t="inlineStr">
        <is>
          <t>05/01/2026</t>
        </is>
      </c>
      <c r="C4" s="4" t="inlineStr">
        <is>
          <t>AA/26E</t>
        </is>
      </c>
      <c r="D4" s="4" t="inlineStr">
        <is>
          <t>0000123</t>
        </is>
      </c>
      <c r="E4" s="5" t="inlineStr">
        <is>
          <t>Nguyễn Văn An</t>
        </is>
      </c>
      <c r="F4" s="5" t="inlineStr">
        <is>
          <t>0100100101</t>
        </is>
      </c>
      <c r="G4" s="5" t="inlineStr">
        <is>
          <t>Hà Nội</t>
        </is>
      </c>
      <c r="H4" s="4" t="inlineStr">
        <is>
          <t>Bán hàng</t>
        </is>
      </c>
      <c r="I4" s="4" t="inlineStr">
        <is>
          <t>HH001</t>
        </is>
      </c>
      <c r="J4" s="5" t="inlineStr">
        <is>
          <t>Máy tính xách tay</t>
        </is>
      </c>
      <c r="K4" s="6" t="n">
        <v>45000000</v>
      </c>
      <c r="L4" s="7" t="n">
        <v>0.1</v>
      </c>
      <c r="M4" s="8">
        <f>IFERROR(K4*L4,0)</f>
        <v/>
      </c>
      <c r="N4" s="9">
        <f>IFERROR(K4+M4,0)</f>
        <v/>
      </c>
      <c r="O4" s="4" t="inlineStr">
        <is>
          <t>Chuyển khoản</t>
        </is>
      </c>
      <c r="P4" s="4" t="inlineStr">
        <is>
          <t>Hợp lệ</t>
        </is>
      </c>
      <c r="Q4" s="5" t="inlineStr"/>
    </row>
    <row r="5">
      <c r="A5" s="10" t="n">
        <v>2</v>
      </c>
      <c r="B5" s="11" t="inlineStr">
        <is>
          <t>10/01/2026</t>
        </is>
      </c>
      <c r="C5" s="10" t="inlineStr">
        <is>
          <t>BB/26E</t>
        </is>
      </c>
      <c r="D5" s="10" t="inlineStr">
        <is>
          <t>0000456</t>
        </is>
      </c>
      <c r="E5" s="11" t="inlineStr">
        <is>
          <t>Trần Thị Bình</t>
        </is>
      </c>
      <c r="F5" s="11" t="inlineStr">
        <is>
          <t>0300300303</t>
        </is>
      </c>
      <c r="G5" s="11" t="inlineStr">
        <is>
          <t>TP. Hồ Chí Minh</t>
        </is>
      </c>
      <c r="H5" s="10" t="inlineStr">
        <is>
          <t>Dịch vụ</t>
        </is>
      </c>
      <c r="I5" s="10" t="inlineStr">
        <is>
          <t>DV002</t>
        </is>
      </c>
      <c r="J5" s="11" t="inlineStr">
        <is>
          <t>Dịch vụ tư vấn thuế</t>
        </is>
      </c>
      <c r="K5" s="6" t="n">
        <v>18500000</v>
      </c>
      <c r="L5" s="7" t="n">
        <v>0.1</v>
      </c>
      <c r="M5" s="12">
        <f>IFERROR(K5*L5,0)</f>
        <v/>
      </c>
      <c r="N5" s="13">
        <f>IFERROR(K5+M5,0)</f>
        <v/>
      </c>
      <c r="O5" s="10" t="inlineStr">
        <is>
          <t>Chuyển khoản</t>
        </is>
      </c>
      <c r="P5" s="10" t="inlineStr">
        <is>
          <t>Hợp lệ</t>
        </is>
      </c>
      <c r="Q5" s="11" t="inlineStr"/>
    </row>
    <row r="6">
      <c r="A6" s="4" t="n">
        <v>3</v>
      </c>
      <c r="B6" s="5" t="inlineStr">
        <is>
          <t>15/01/2026</t>
        </is>
      </c>
      <c r="C6" s="4" t="inlineStr">
        <is>
          <t>CC/26E</t>
        </is>
      </c>
      <c r="D6" s="4" t="inlineStr">
        <is>
          <t>0000789</t>
        </is>
      </c>
      <c r="E6" s="5" t="inlineStr">
        <is>
          <t>Lê Hoàng Cường</t>
        </is>
      </c>
      <c r="F6" s="5" t="inlineStr">
        <is>
          <t>0400400404</t>
        </is>
      </c>
      <c r="G6" s="5" t="inlineStr">
        <is>
          <t>Đà Nẵng</t>
        </is>
      </c>
      <c r="H6" s="4" t="inlineStr">
        <is>
          <t>Mua vào</t>
        </is>
      </c>
      <c r="I6" s="4" t="inlineStr">
        <is>
          <t>HH003</t>
        </is>
      </c>
      <c r="J6" s="5" t="inlineStr">
        <is>
          <t>Nguyên vật liệu sản xuất</t>
        </is>
      </c>
      <c r="K6" s="6" t="n">
        <v>32000000</v>
      </c>
      <c r="L6" s="7" t="n">
        <v>0.08</v>
      </c>
      <c r="M6" s="8">
        <f>IFERROR(K6*L6,0)</f>
        <v/>
      </c>
      <c r="N6" s="9">
        <f>IFERROR(K6+M6,0)</f>
        <v/>
      </c>
      <c r="O6" s="4" t="inlineStr">
        <is>
          <t>Tiền mặt</t>
        </is>
      </c>
      <c r="P6" s="4" t="inlineStr">
        <is>
          <t>Hợp lệ</t>
        </is>
      </c>
      <c r="Q6" s="5" t="inlineStr"/>
    </row>
    <row r="7">
      <c r="A7" s="10" t="n">
        <v>4</v>
      </c>
      <c r="B7" s="11" t="inlineStr">
        <is>
          <t>20/01/2026</t>
        </is>
      </c>
      <c r="C7" s="10" t="inlineStr">
        <is>
          <t>DD/26E</t>
        </is>
      </c>
      <c r="D7" s="10" t="inlineStr">
        <is>
          <t>0001011</t>
        </is>
      </c>
      <c r="E7" s="11" t="inlineStr">
        <is>
          <t>Phạm Thị Dung</t>
        </is>
      </c>
      <c r="F7" s="11" t="inlineStr">
        <is>
          <t>0200200202</t>
        </is>
      </c>
      <c r="G7" s="11" t="inlineStr">
        <is>
          <t>Hải Phòng</t>
        </is>
      </c>
      <c r="H7" s="10" t="inlineStr">
        <is>
          <t>Bán hàng</t>
        </is>
      </c>
      <c r="I7" s="10" t="inlineStr">
        <is>
          <t>HH004</t>
        </is>
      </c>
      <c r="J7" s="11" t="inlineStr">
        <is>
          <t>Thiết bị văn phòng</t>
        </is>
      </c>
      <c r="K7" s="6" t="n">
        <v>21000000</v>
      </c>
      <c r="L7" s="7" t="n">
        <v>0.1</v>
      </c>
      <c r="M7" s="12">
        <f>IFERROR(K7*L7,0)</f>
        <v/>
      </c>
      <c r="N7" s="13">
        <f>IFERROR(K7+M7,0)</f>
        <v/>
      </c>
      <c r="O7" s="10" t="inlineStr">
        <is>
          <t>Chuyển khoản</t>
        </is>
      </c>
      <c r="P7" s="10" t="inlineStr">
        <is>
          <t>Cần bổ sung</t>
        </is>
      </c>
      <c r="Q7" s="11" t="inlineStr">
        <is>
          <t>Thiếu chứng từ</t>
        </is>
      </c>
    </row>
    <row r="8">
      <c r="A8" s="4" t="n">
        <v>5</v>
      </c>
      <c r="B8" s="5" t="inlineStr">
        <is>
          <t>25/01/2026</t>
        </is>
      </c>
      <c r="C8" s="4" t="inlineStr">
        <is>
          <t>EE/26E</t>
        </is>
      </c>
      <c r="D8" s="4" t="inlineStr">
        <is>
          <t>0001213</t>
        </is>
      </c>
      <c r="E8" s="5" t="inlineStr">
        <is>
          <t>Hoàng Văn Em</t>
        </is>
      </c>
      <c r="F8" s="14" t="inlineStr"/>
      <c r="G8" s="5" t="inlineStr">
        <is>
          <t>Cần Thơ</t>
        </is>
      </c>
      <c r="H8" s="4" t="inlineStr">
        <is>
          <t>Dịch vụ</t>
        </is>
      </c>
      <c r="I8" s="4" t="inlineStr">
        <is>
          <t>DV005</t>
        </is>
      </c>
      <c r="J8" s="5" t="inlineStr">
        <is>
          <t>Vận chuyển hàng hóa</t>
        </is>
      </c>
      <c r="K8" s="6" t="n">
        <v>8500000</v>
      </c>
      <c r="L8" s="7" t="n">
        <v>0.05</v>
      </c>
      <c r="M8" s="8">
        <f>IFERROR(K8*L8,0)</f>
        <v/>
      </c>
      <c r="N8" s="9">
        <f>IFERROR(K8+M8,0)</f>
        <v/>
      </c>
      <c r="O8" s="4" t="inlineStr">
        <is>
          <t>Tiền mặt</t>
        </is>
      </c>
      <c r="P8" s="15" t="inlineStr">
        <is>
          <t>Thiếu MST</t>
        </is>
      </c>
      <c r="Q8" s="5" t="inlineStr">
        <is>
          <t>Chưa cung cấp MST</t>
        </is>
      </c>
    </row>
    <row r="9">
      <c r="A9" s="10" t="n">
        <v>6</v>
      </c>
      <c r="B9" s="11" t="inlineStr">
        <is>
          <t>02/02/2026</t>
        </is>
      </c>
      <c r="C9" s="10" t="inlineStr">
        <is>
          <t>FF/26E</t>
        </is>
      </c>
      <c r="D9" s="10" t="inlineStr">
        <is>
          <t>0001415</t>
        </is>
      </c>
      <c r="E9" s="11" t="inlineStr">
        <is>
          <t>Vũ Thị Hoa</t>
        </is>
      </c>
      <c r="F9" s="11" t="inlineStr">
        <is>
          <t>0600600606</t>
        </is>
      </c>
      <c r="G9" s="11" t="inlineStr">
        <is>
          <t>Biên Hòa</t>
        </is>
      </c>
      <c r="H9" s="10" t="inlineStr">
        <is>
          <t>Bán hàng</t>
        </is>
      </c>
      <c r="I9" s="10" t="inlineStr">
        <is>
          <t>HH006</t>
        </is>
      </c>
      <c r="J9" s="11" t="inlineStr">
        <is>
          <t>Nông sản thực phẩm</t>
        </is>
      </c>
      <c r="K9" s="6" t="n">
        <v>15000000</v>
      </c>
      <c r="L9" s="7" t="n">
        <v>0.05</v>
      </c>
      <c r="M9" s="12">
        <f>IFERROR(K9*L9,0)</f>
        <v/>
      </c>
      <c r="N9" s="13">
        <f>IFERROR(K9+M9,0)</f>
        <v/>
      </c>
      <c r="O9" s="10" t="inlineStr">
        <is>
          <t>Chuyển khoản</t>
        </is>
      </c>
      <c r="P9" s="10" t="inlineStr">
        <is>
          <t>Hợp lệ</t>
        </is>
      </c>
      <c r="Q9" s="11" t="inlineStr"/>
    </row>
    <row r="10">
      <c r="A10" s="4" t="n">
        <v>7</v>
      </c>
      <c r="B10" s="5" t="inlineStr">
        <is>
          <t>08/02/2026</t>
        </is>
      </c>
      <c r="C10" s="4" t="inlineStr">
        <is>
          <t>GG/26E</t>
        </is>
      </c>
      <c r="D10" s="4" t="inlineStr">
        <is>
          <t>0001617</t>
        </is>
      </c>
      <c r="E10" s="5" t="inlineStr">
        <is>
          <t>Đặng Minh Khôi</t>
        </is>
      </c>
      <c r="F10" s="5" t="inlineStr">
        <is>
          <t>0700700707</t>
        </is>
      </c>
      <c r="G10" s="5" t="inlineStr">
        <is>
          <t>Nha Trang</t>
        </is>
      </c>
      <c r="H10" s="4" t="inlineStr">
        <is>
          <t>Điều chỉnh</t>
        </is>
      </c>
      <c r="I10" s="4" t="inlineStr">
        <is>
          <t>HH007</t>
        </is>
      </c>
      <c r="J10" s="5" t="inlineStr">
        <is>
          <t>Điều chỉnh hóa đơn T1</t>
        </is>
      </c>
      <c r="K10" s="6" t="n">
        <v>12000000</v>
      </c>
      <c r="L10" s="7" t="n">
        <v>0.1</v>
      </c>
      <c r="M10" s="8">
        <f>IFERROR(K10*L10,0)</f>
        <v/>
      </c>
      <c r="N10" s="9">
        <f>IFERROR(K10+M10,0)</f>
        <v/>
      </c>
      <c r="O10" s="4" t="inlineStr">
        <is>
          <t>Bù trừ</t>
        </is>
      </c>
      <c r="P10" s="4" t="inlineStr">
        <is>
          <t>Cần bổ sung</t>
        </is>
      </c>
      <c r="Q10" s="5" t="inlineStr">
        <is>
          <t>Điều chỉnh giảm</t>
        </is>
      </c>
    </row>
    <row r="11">
      <c r="A11" s="10" t="n">
        <v>8</v>
      </c>
      <c r="B11" s="11" t="inlineStr">
        <is>
          <t>15/02/2026</t>
        </is>
      </c>
      <c r="C11" s="10" t="inlineStr">
        <is>
          <t>HH/26E</t>
        </is>
      </c>
      <c r="D11" s="10" t="inlineStr">
        <is>
          <t>0001819</t>
        </is>
      </c>
      <c r="E11" s="11" t="inlineStr">
        <is>
          <t>Bùi Thị Lan</t>
        </is>
      </c>
      <c r="F11" s="11" t="inlineStr">
        <is>
          <t>0800800808</t>
        </is>
      </c>
      <c r="G11" s="11" t="inlineStr">
        <is>
          <t>Huế</t>
        </is>
      </c>
      <c r="H11" s="10" t="inlineStr">
        <is>
          <t>Mua vào</t>
        </is>
      </c>
      <c r="I11" s="10" t="inlineStr">
        <is>
          <t>HH008</t>
        </is>
      </c>
      <c r="J11" s="11" t="inlineStr">
        <is>
          <t>Hàng hóa miễn thuế XK</t>
        </is>
      </c>
      <c r="K11" s="6" t="n">
        <v>120000000</v>
      </c>
      <c r="L11" s="7" t="n">
        <v>0</v>
      </c>
      <c r="M11" s="12">
        <f>IFERROR(K11*L11,0)</f>
        <v/>
      </c>
      <c r="N11" s="13">
        <f>IFERROR(K11+M11,0)</f>
        <v/>
      </c>
      <c r="O11" s="10" t="inlineStr">
        <is>
          <t>Chuyển khoản</t>
        </is>
      </c>
      <c r="P11" s="10" t="inlineStr">
        <is>
          <t>Hợp lệ</t>
        </is>
      </c>
      <c r="Q11" s="11" t="inlineStr">
        <is>
          <t>Xuất khẩu</t>
        </is>
      </c>
    </row>
    <row r="12">
      <c r="A12" s="4" t="n">
        <v>9</v>
      </c>
      <c r="B12" s="5" t="inlineStr">
        <is>
          <t>20/02/2026</t>
        </is>
      </c>
      <c r="C12" s="4" t="inlineStr">
        <is>
          <t>II/26E</t>
        </is>
      </c>
      <c r="D12" s="4" t="inlineStr">
        <is>
          <t>0002021</t>
        </is>
      </c>
      <c r="E12" s="5" t="inlineStr">
        <is>
          <t>Ngô Văn Phú</t>
        </is>
      </c>
      <c r="F12" s="14" t="inlineStr"/>
      <c r="G12" s="5" t="inlineStr">
        <is>
          <t>Vũng Tàu</t>
        </is>
      </c>
      <c r="H12" s="4" t="inlineStr">
        <is>
          <t>Dịch vụ</t>
        </is>
      </c>
      <c r="I12" s="4" t="inlineStr">
        <is>
          <t>DV009</t>
        </is>
      </c>
      <c r="J12" s="5" t="inlineStr">
        <is>
          <t>Dịch vụ bảo trì máy móc</t>
        </is>
      </c>
      <c r="K12" s="6" t="n">
        <v>27000000</v>
      </c>
      <c r="L12" s="7" t="n">
        <v>0.08</v>
      </c>
      <c r="M12" s="8">
        <f>IFERROR(K12*L12,0)</f>
        <v/>
      </c>
      <c r="N12" s="9">
        <f>IFERROR(K12+M12,0)</f>
        <v/>
      </c>
      <c r="O12" s="4" t="inlineStr">
        <is>
          <t>Tiền mặt</t>
        </is>
      </c>
      <c r="P12" s="15" t="inlineStr">
        <is>
          <t>Thiếu MST</t>
        </is>
      </c>
      <c r="Q12" s="5" t="inlineStr">
        <is>
          <t>Cần bổ sung MST</t>
        </is>
      </c>
    </row>
    <row r="13">
      <c r="A13" s="10" t="n">
        <v>10</v>
      </c>
      <c r="B13" s="11" t="inlineStr">
        <is>
          <t>28/02/2026</t>
        </is>
      </c>
      <c r="C13" s="10" t="inlineStr">
        <is>
          <t>JJ/26E</t>
        </is>
      </c>
      <c r="D13" s="10" t="inlineStr">
        <is>
          <t>0002223</t>
        </is>
      </c>
      <c r="E13" s="11" t="inlineStr">
        <is>
          <t>Đỗ Thị Quỳnh</t>
        </is>
      </c>
      <c r="F13" s="11" t="inlineStr">
        <is>
          <t>0900900909</t>
        </is>
      </c>
      <c r="G13" s="11" t="inlineStr">
        <is>
          <t>Bắc Ninh</t>
        </is>
      </c>
      <c r="H13" s="10" t="inlineStr">
        <is>
          <t>Bán hàng</t>
        </is>
      </c>
      <c r="I13" s="10" t="inlineStr">
        <is>
          <t>HH010</t>
        </is>
      </c>
      <c r="J13" s="11" t="inlineStr">
        <is>
          <t>Phụ kiện điện tử</t>
        </is>
      </c>
      <c r="K13" s="6" t="n">
        <v>36000000</v>
      </c>
      <c r="L13" s="7" t="n">
        <v>0.1</v>
      </c>
      <c r="M13" s="12">
        <f>IFERROR(K13*L13,0)</f>
        <v/>
      </c>
      <c r="N13" s="13">
        <f>IFERROR(K13+M13,0)</f>
        <v/>
      </c>
      <c r="O13" s="10" t="inlineStr">
        <is>
          <t>Chuyển khoản</t>
        </is>
      </c>
      <c r="P13" s="10" t="inlineStr">
        <is>
          <t>Hợp lệ</t>
        </is>
      </c>
      <c r="Q13" s="11" t="inlineStr"/>
    </row>
    <row r="14">
      <c r="A14" s="3" t="inlineStr">
        <is>
          <t>TỔNG CỘNG</t>
        </is>
      </c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7">
        <f>SUM(K4:K13)</f>
        <v/>
      </c>
      <c r="L14" s="16" t="n"/>
      <c r="M14" s="17">
        <f>SUM(M4:M13)</f>
        <v/>
      </c>
      <c r="N14" s="17">
        <f>SUM(N4:N13)</f>
        <v/>
      </c>
      <c r="O14" s="16" t="n"/>
      <c r="P14" s="16" t="n"/>
      <c r="Q14" s="16" t="n"/>
    </row>
  </sheetData>
  <mergeCells count="2">
    <mergeCell ref="A1:Q1"/>
    <mergeCell ref="A2:Q2"/>
  </mergeCells>
  <dataValidations count="3">
    <dataValidation sqref="L4:L13" showErrorMessage="1" showInputMessage="1" allowBlank="1" type="list">
      <formula1>"0%,5%,8%,10%"</formula1>
    </dataValidation>
    <dataValidation sqref="O4:O13" showErrorMessage="1" showInputMessage="1" allowBlank="1" type="list">
      <formula1>"Tiền mặt,Chuyển khoản,Bù trừ"</formula1>
    </dataValidation>
    <dataValidation sqref="P4:P13" showErrorMessage="1" showInputMessage="1" allowBlank="1" type="list">
      <formula1>"Hợp lệ,Cần bổ sung,Thiếu MST"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1"/>
  <sheetViews>
    <sheetView showGridLines="1"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22" customWidth="1" min="3" max="3"/>
    <col width="20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BẢNG TỔNG HỢP KÊ KHAI THUẾ GTGT</t>
        </is>
      </c>
    </row>
    <row r="2">
      <c r="A2" s="2" t="inlineStr">
        <is>
          <t>Kỳ báo cáo: Tháng 05-06/2026 | Tổng hợp từ sheet Kê khai GTGT</t>
        </is>
      </c>
    </row>
    <row r="3"/>
    <row r="4">
      <c r="A4" s="18" t="inlineStr">
        <is>
          <t>A. TỔNG QUAN DOANH THU &amp; THUẾ</t>
        </is>
      </c>
      <c r="B4" s="19" t="n"/>
      <c r="C4" s="19" t="n"/>
      <c r="D4" s="19" t="n"/>
    </row>
    <row r="5">
      <c r="A5" s="20" t="inlineStr">
        <is>
          <t>Tổng giá trị chưa thuế:</t>
        </is>
      </c>
      <c r="B5" s="21">
        <f>'Kê khai GTGT'!K14</f>
        <v/>
      </c>
    </row>
    <row r="6">
      <c r="A6" s="20" t="inlineStr">
        <is>
          <t>Tổng tiền thuế GTGT:</t>
        </is>
      </c>
      <c r="B6" s="21">
        <f>'Kê khai GTGT'!M14</f>
        <v/>
      </c>
    </row>
    <row r="7">
      <c r="A7" s="20" t="inlineStr">
        <is>
          <t>Tổng thanh toán:</t>
        </is>
      </c>
      <c r="B7" s="21">
        <f>'Kê khai GTGT'!N14</f>
        <v/>
      </c>
    </row>
    <row r="8">
      <c r="A8" s="20" t="inlineStr">
        <is>
          <t>Số hóa đơn:</t>
        </is>
      </c>
      <c r="B8" s="22">
        <f>COUNTA('Kê khai GTGT'!D4:D13)</f>
        <v/>
      </c>
    </row>
    <row r="9">
      <c r="A9" s="20" t="inlineStr">
        <is>
          <t>Giá trị TB/hóa đơn:</t>
        </is>
      </c>
      <c r="B9" s="21">
        <f>IFERROR(AVERAGE('Kê khai GTGT'!K4:K13),0)</f>
        <v/>
      </c>
    </row>
    <row r="10">
      <c r="A10" s="20" t="inlineStr">
        <is>
          <t>Đánh giá phát sinh thuế:</t>
        </is>
      </c>
      <c r="B10" s="22">
        <f>IF('Kê khai GTGT'!M14&gt;0,"Có phát sinh thuế GTGT","Không phát sinh")</f>
        <v/>
      </c>
    </row>
    <row r="11"/>
    <row r="12">
      <c r="A12" s="18" t="inlineStr">
        <is>
          <t>B. THỐNG KÊ THEO THUẾ SUẤT</t>
        </is>
      </c>
      <c r="B12" s="19" t="n"/>
      <c r="C12" s="19" t="n"/>
      <c r="D12" s="19" t="n"/>
      <c r="E12" s="19" t="n"/>
      <c r="F12" s="19" t="n"/>
    </row>
    <row r="13">
      <c r="A13" s="23" t="inlineStr">
        <is>
          <t>Thuế suất</t>
        </is>
      </c>
      <c r="B13" s="23" t="inlineStr">
        <is>
          <t>Số HĐ</t>
        </is>
      </c>
      <c r="C13" s="23" t="inlineStr">
        <is>
          <t>Tổng giá trị chưa thuế</t>
        </is>
      </c>
      <c r="D13" s="23" t="inlineStr">
        <is>
          <t>Tổng tiền thuế</t>
        </is>
      </c>
      <c r="E13" s="23" t="inlineStr">
        <is>
          <t>Tỷ trọng (%)</t>
        </is>
      </c>
    </row>
    <row r="14">
      <c r="A14" s="24" t="inlineStr">
        <is>
          <t>0%</t>
        </is>
      </c>
      <c r="B14" s="25">
        <f>COUNTIF('Kê khai GTGT'!L4:L13,0.0)</f>
        <v/>
      </c>
      <c r="C14" s="26">
        <f>SUMIF('Kê khai GTGT'!L4:L13,0.0,'Kê khai GTGT'!K4:K13)</f>
        <v/>
      </c>
      <c r="D14" s="27">
        <f>SUMIF('Kê khai GTGT'!L4:L13,0.0,'Kê khai GTGT'!M4:M13)</f>
        <v/>
      </c>
      <c r="E14" s="28">
        <f>IFERROR(C14/C18,0)</f>
        <v/>
      </c>
    </row>
    <row r="15">
      <c r="A15" s="24" t="inlineStr">
        <is>
          <t>5%</t>
        </is>
      </c>
      <c r="B15" s="25">
        <f>COUNTIF('Kê khai GTGT'!L4:L13,0.05)</f>
        <v/>
      </c>
      <c r="C15" s="26">
        <f>SUMIF('Kê khai GTGT'!L4:L13,0.05,'Kê khai GTGT'!K4:K13)</f>
        <v/>
      </c>
      <c r="D15" s="27">
        <f>SUMIF('Kê khai GTGT'!L4:L13,0.05,'Kê khai GTGT'!M4:M13)</f>
        <v/>
      </c>
      <c r="E15" s="28">
        <f>IFERROR(C15/C18,0)</f>
        <v/>
      </c>
    </row>
    <row r="16">
      <c r="A16" s="24" t="inlineStr">
        <is>
          <t>8%</t>
        </is>
      </c>
      <c r="B16" s="25">
        <f>COUNTIF('Kê khai GTGT'!L4:L13,0.08)</f>
        <v/>
      </c>
      <c r="C16" s="26">
        <f>SUMIF('Kê khai GTGT'!L4:L13,0.08,'Kê khai GTGT'!K4:K13)</f>
        <v/>
      </c>
      <c r="D16" s="27">
        <f>SUMIF('Kê khai GTGT'!L4:L13,0.08,'Kê khai GTGT'!M4:M13)</f>
        <v/>
      </c>
      <c r="E16" s="28">
        <f>IFERROR(C16/C18,0)</f>
        <v/>
      </c>
    </row>
    <row r="17">
      <c r="A17" s="24" t="inlineStr">
        <is>
          <t>10%</t>
        </is>
      </c>
      <c r="B17" s="25">
        <f>COUNTIF('Kê khai GTGT'!L4:L13,0.1)</f>
        <v/>
      </c>
      <c r="C17" s="26">
        <f>SUMIF('Kê khai GTGT'!L4:L13,0.1,'Kê khai GTGT'!K4:K13)</f>
        <v/>
      </c>
      <c r="D17" s="27">
        <f>SUMIF('Kê khai GTGT'!L4:L13,0.1,'Kê khai GTGT'!M4:M13)</f>
        <v/>
      </c>
      <c r="E17" s="28">
        <f>IFERROR(C17/C18,0)</f>
        <v/>
      </c>
    </row>
    <row r="18">
      <c r="A18" s="29" t="inlineStr">
        <is>
          <t>TỔNG</t>
        </is>
      </c>
      <c r="B18" s="29">
        <f>SUM(B14:B17)</f>
        <v/>
      </c>
      <c r="C18" s="30">
        <f>SUM(C14:C17)</f>
        <v/>
      </c>
      <c r="D18" s="30">
        <f>SUM(D14:D17)</f>
        <v/>
      </c>
      <c r="E18" s="31">
        <f>SUM(E14:E17)</f>
        <v/>
      </c>
    </row>
    <row r="19"/>
    <row r="20">
      <c r="A20" s="18" t="inlineStr">
        <is>
          <t>C. THỐNG KÊ THEO LOẠI NGHIỆP VỤ</t>
        </is>
      </c>
      <c r="B20" s="19" t="n"/>
      <c r="C20" s="19" t="n"/>
      <c r="D20" s="19" t="n"/>
      <c r="E20" s="19" t="n"/>
    </row>
    <row r="21">
      <c r="A21" s="23" t="inlineStr">
        <is>
          <t>Loại nghiệp vụ</t>
        </is>
      </c>
      <c r="B21" s="23" t="inlineStr">
        <is>
          <t>Số HĐ</t>
        </is>
      </c>
      <c r="C21" s="23" t="inlineStr">
        <is>
          <t>Tổng giá trị chưa thuế</t>
        </is>
      </c>
      <c r="D21" s="23" t="inlineStr">
        <is>
          <t>Tổng tiền thuế</t>
        </is>
      </c>
    </row>
    <row r="22">
      <c r="A22" s="20" t="inlineStr">
        <is>
          <t>Bán hàng</t>
        </is>
      </c>
      <c r="B22" s="25">
        <f>COUNTIF('Kê khai GTGT'!H4:H13,A22)</f>
        <v/>
      </c>
      <c r="C22" s="26">
        <f>SUMIF('Kê khai GTGT'!H4:H13,A22,'Kê khai GTGT'!K4:K13)</f>
        <v/>
      </c>
      <c r="D22" s="27">
        <f>SUMIF('Kê khai GTGT'!H4:H13,A22,'Kê khai GTGT'!M4:M13)</f>
        <v/>
      </c>
    </row>
    <row r="23">
      <c r="A23" s="20" t="inlineStr">
        <is>
          <t>Dịch vụ</t>
        </is>
      </c>
      <c r="B23" s="25">
        <f>COUNTIF('Kê khai GTGT'!H4:H13,A23)</f>
        <v/>
      </c>
      <c r="C23" s="26">
        <f>SUMIF('Kê khai GTGT'!H4:H13,A23,'Kê khai GTGT'!K4:K13)</f>
        <v/>
      </c>
      <c r="D23" s="27">
        <f>SUMIF('Kê khai GTGT'!H4:H13,A23,'Kê khai GTGT'!M4:M13)</f>
        <v/>
      </c>
    </row>
    <row r="24">
      <c r="A24" s="20" t="inlineStr">
        <is>
          <t>Mua vào</t>
        </is>
      </c>
      <c r="B24" s="25">
        <f>COUNTIF('Kê khai GTGT'!H4:H13,A24)</f>
        <v/>
      </c>
      <c r="C24" s="26">
        <f>SUMIF('Kê khai GTGT'!H4:H13,A24,'Kê khai GTGT'!K4:K13)</f>
        <v/>
      </c>
      <c r="D24" s="27">
        <f>SUMIF('Kê khai GTGT'!H4:H13,A24,'Kê khai GTGT'!M4:M13)</f>
        <v/>
      </c>
    </row>
    <row r="25">
      <c r="A25" s="20" t="inlineStr">
        <is>
          <t>Điều chỉnh</t>
        </is>
      </c>
      <c r="B25" s="25">
        <f>COUNTIF('Kê khai GTGT'!H4:H13,A25)</f>
        <v/>
      </c>
      <c r="C25" s="26">
        <f>SUMIF('Kê khai GTGT'!H4:H13,A25,'Kê khai GTGT'!K4:K13)</f>
        <v/>
      </c>
      <c r="D25" s="27">
        <f>SUMIF('Kê khai GTGT'!H4:H13,A25,'Kê khai GTGT'!M4:M13)</f>
        <v/>
      </c>
    </row>
    <row r="26"/>
    <row r="27">
      <c r="A27" s="18" t="inlineStr">
        <is>
          <t>D. THỐNG KÊ TRẠNG THÁI HÓA ĐƠN</t>
        </is>
      </c>
      <c r="B27" s="19" t="n"/>
      <c r="C27" s="19" t="n"/>
    </row>
    <row r="28">
      <c r="A28" s="23" t="inlineStr">
        <is>
          <t>Trạng thái</t>
        </is>
      </c>
      <c r="B28" s="23" t="inlineStr">
        <is>
          <t>Số hóa đơn</t>
        </is>
      </c>
    </row>
    <row r="29">
      <c r="A29" s="32" t="inlineStr">
        <is>
          <t>Hợp lệ</t>
        </is>
      </c>
      <c r="B29" s="24">
        <f>COUNTIF('Kê khai GTGT'!P4:P13,A29)</f>
        <v/>
      </c>
    </row>
    <row r="30">
      <c r="A30" s="32" t="inlineStr">
        <is>
          <t>Cần bổ sung</t>
        </is>
      </c>
      <c r="B30" s="24">
        <f>COUNTIF('Kê khai GTGT'!P4:P13,A30)</f>
        <v/>
      </c>
    </row>
    <row r="31">
      <c r="A31" s="32" t="inlineStr">
        <is>
          <t>Thiếu MST</t>
        </is>
      </c>
      <c r="B31" s="33">
        <f>COUNTIF('Kê khai GTGT'!P4:P13,A31)</f>
        <v/>
      </c>
    </row>
  </sheetData>
  <mergeCells count="2">
    <mergeCell ref="A1:H1"/>
    <mergeCell ref="A2:H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41"/>
  <sheetViews>
    <sheetView showGridLines="0" workbookViewId="0">
      <selection activeCell="A1" sqref="A1"/>
    </sheetView>
  </sheetViews>
  <sheetFormatPr baseColWidth="8" defaultRowHeight="15"/>
  <cols>
    <col width="8" customWidth="1" min="1" max="1"/>
    <col width="22" customWidth="1" min="2" max="2"/>
    <col width="55" customWidth="1" min="3" max="3"/>
    <col width="28" customWidth="1" min="4" max="4"/>
    <col width="14" customWidth="1" min="5" max="5"/>
    <col width="14" customWidth="1" min="6" max="6"/>
  </cols>
  <sheetData>
    <row r="1" ht="32" customHeight="1">
      <c r="A1" s="1" t="inlineStr">
        <is>
          <t>DANH MỤC TRA CỨU &amp; HƯỚNG DẪN SỬ DỤNG</t>
        </is>
      </c>
    </row>
    <row r="2"/>
    <row r="3">
      <c r="A3" s="18" t="inlineStr">
        <is>
          <t>A. DANH MỤC THUẾ SUẤT GTGT</t>
        </is>
      </c>
      <c r="B3" s="19" t="n"/>
      <c r="C3" s="19" t="n"/>
      <c r="D3" s="19" t="n"/>
    </row>
    <row r="4">
      <c r="A4" s="23" t="inlineStr">
        <is>
          <t>Mã thuế suất</t>
        </is>
      </c>
      <c r="B4" s="23" t="inlineStr">
        <is>
          <t>Thuế suất</t>
        </is>
      </c>
      <c r="C4" s="23" t="inlineStr">
        <is>
          <t>Mô tả</t>
        </is>
      </c>
      <c r="D4" s="23" t="inlineStr">
        <is>
          <t>Căn cứ pháp lý</t>
        </is>
      </c>
    </row>
    <row r="5">
      <c r="A5" s="10" t="inlineStr">
        <is>
          <t>TS00</t>
        </is>
      </c>
      <c r="B5" s="11" t="inlineStr">
        <is>
          <t>0%</t>
        </is>
      </c>
      <c r="C5" s="11" t="inlineStr">
        <is>
          <t>Hàng hóa xuất khẩu, không chịu thuế GTGT</t>
        </is>
      </c>
      <c r="D5" s="11" t="inlineStr">
        <is>
          <t>Điều 8 Luật GTGT</t>
        </is>
      </c>
    </row>
    <row r="6">
      <c r="A6" s="4" t="inlineStr">
        <is>
          <t>TS05</t>
        </is>
      </c>
      <c r="B6" s="5" t="inlineStr">
        <is>
          <t>5%</t>
        </is>
      </c>
      <c r="C6" s="5" t="inlineStr">
        <is>
          <t>Hàng hóa, dịch vụ thiết yếu (nông sản, y tế, giáo dục)</t>
        </is>
      </c>
      <c r="D6" s="5" t="inlineStr">
        <is>
          <t>Điều 8 Luật GTGT</t>
        </is>
      </c>
    </row>
    <row r="7">
      <c r="A7" s="10" t="inlineStr">
        <is>
          <t>TS08</t>
        </is>
      </c>
      <c r="B7" s="11" t="inlineStr">
        <is>
          <t>8%</t>
        </is>
      </c>
      <c r="C7" s="11" t="inlineStr">
        <is>
          <t>Một số HHDV áp dụng theo Nghị quyết giảm thuế</t>
        </is>
      </c>
      <c r="D7" s="11" t="inlineStr">
        <is>
          <t>NQ 43/2022/QH15</t>
        </is>
      </c>
    </row>
    <row r="8">
      <c r="A8" s="4" t="inlineStr">
        <is>
          <t>TS10</t>
        </is>
      </c>
      <c r="B8" s="5" t="inlineStr">
        <is>
          <t>10%</t>
        </is>
      </c>
      <c r="C8" s="5" t="inlineStr">
        <is>
          <t>Hàng hóa, dịch vụ thông thường (mức chuẩn)</t>
        </is>
      </c>
      <c r="D8" s="5" t="inlineStr">
        <is>
          <t>Điều 8 Luật GTGT</t>
        </is>
      </c>
    </row>
    <row r="9"/>
    <row r="10">
      <c r="A10" s="18" t="inlineStr">
        <is>
          <t>B. DANH MỤC LOẠI NGHIỆP VỤ</t>
        </is>
      </c>
      <c r="B10" s="19" t="n"/>
      <c r="C10" s="19" t="n"/>
      <c r="D10" s="19" t="n"/>
    </row>
    <row r="11">
      <c r="A11" s="23" t="inlineStr">
        <is>
          <t>Mã NV</t>
        </is>
      </c>
      <c r="B11" s="23" t="inlineStr">
        <is>
          <t>Loại nghiệp vụ</t>
        </is>
      </c>
      <c r="C11" s="23" t="inlineStr">
        <is>
          <t>Mô tả</t>
        </is>
      </c>
    </row>
    <row r="12">
      <c r="A12" s="4" t="inlineStr">
        <is>
          <t>NV01</t>
        </is>
      </c>
      <c r="B12" s="5" t="inlineStr">
        <is>
          <t>Bán hàng</t>
        </is>
      </c>
      <c r="C12" s="5" t="inlineStr">
        <is>
          <t>Hóa đơn đầu ra – bán hàng hóa cho khách hàng</t>
        </is>
      </c>
    </row>
    <row r="13">
      <c r="A13" s="10" t="inlineStr">
        <is>
          <t>NV02</t>
        </is>
      </c>
      <c r="B13" s="11" t="inlineStr">
        <is>
          <t>Dịch vụ</t>
        </is>
      </c>
      <c r="C13" s="11" t="inlineStr">
        <is>
          <t>Hóa đơn đầu ra – cung cấp dịch vụ</t>
        </is>
      </c>
    </row>
    <row r="14">
      <c r="A14" s="4" t="inlineStr">
        <is>
          <t>NV03</t>
        </is>
      </c>
      <c r="B14" s="5" t="inlineStr">
        <is>
          <t>Mua vào</t>
        </is>
      </c>
      <c r="C14" s="5" t="inlineStr">
        <is>
          <t>Hóa đơn đầu vào – mua hàng hóa, nguyên vật liệu</t>
        </is>
      </c>
    </row>
    <row r="15">
      <c r="A15" s="10" t="inlineStr">
        <is>
          <t>NV04</t>
        </is>
      </c>
      <c r="B15" s="11" t="inlineStr">
        <is>
          <t>Điều chỉnh</t>
        </is>
      </c>
      <c r="C15" s="11" t="inlineStr">
        <is>
          <t>Hóa đơn điều chỉnh tăng/giảm theo quy định</t>
        </is>
      </c>
    </row>
    <row r="16"/>
    <row r="17">
      <c r="A17" s="18" t="inlineStr">
        <is>
          <t>C. DANH MỤC TRẠNG THÁI HÓA ĐƠN</t>
        </is>
      </c>
      <c r="B17" s="19" t="n"/>
      <c r="C17" s="19" t="n"/>
      <c r="D17" s="19" t="n"/>
    </row>
    <row r="18">
      <c r="A18" s="23" t="inlineStr">
        <is>
          <t>Trạng thái</t>
        </is>
      </c>
      <c r="B18" s="23" t="inlineStr">
        <is>
          <t>Mô tả hành động cần thực hiện</t>
        </is>
      </c>
    </row>
    <row r="19">
      <c r="A19" s="11" t="inlineStr">
        <is>
          <t>Hợp lệ</t>
        </is>
      </c>
      <c r="B19" s="11" t="inlineStr">
        <is>
          <t>Hóa đơn đầy đủ thông tin, hợp pháp, không cần bổ sung</t>
        </is>
      </c>
    </row>
    <row r="20">
      <c r="A20" s="5" t="inlineStr">
        <is>
          <t>Cần bổ sung</t>
        </is>
      </c>
      <c r="B20" s="5" t="inlineStr">
        <is>
          <t>Hóa đơn thiếu một số thông tin – cần bổ sung chứng từ</t>
        </is>
      </c>
    </row>
    <row r="21">
      <c r="A21" s="34" t="inlineStr">
        <is>
          <t>Thiếu MST</t>
        </is>
      </c>
      <c r="B21" s="11" t="inlineStr">
        <is>
          <t>Chưa có Mã số thuế của đối tác – KHÔNG được khấu trừ thuế GTGT</t>
        </is>
      </c>
    </row>
    <row r="22"/>
    <row r="23">
      <c r="A23" s="18" t="inlineStr">
        <is>
          <t>D. HƯỚNG DẪN SỬ DỤNG BẢNG KÊ KHAI THUẾ GTGT</t>
        </is>
      </c>
      <c r="B23" s="19" t="n"/>
      <c r="C23" s="19" t="n"/>
      <c r="D23" s="19" t="n"/>
      <c r="E23" s="19" t="n"/>
      <c r="F23" s="19" t="n"/>
    </row>
    <row r="24">
      <c r="A24" s="23" t="inlineStr">
        <is>
          <t>STT</t>
        </is>
      </c>
      <c r="B24" s="23" t="inlineStr">
        <is>
          <t>Nội dung</t>
        </is>
      </c>
      <c r="C24" s="23" t="inlineStr">
        <is>
          <t>Chi tiết hướng dẫn</t>
        </is>
      </c>
    </row>
    <row r="25">
      <c r="A25" s="35" t="inlineStr">
        <is>
          <t>1.</t>
        </is>
      </c>
      <c r="B25" s="36" t="inlineStr">
        <is>
          <t>Nhập dữ liệu</t>
        </is>
      </c>
      <c r="C25" s="11" t="inlineStr">
        <is>
          <t>Nhập đầy đủ thông tin hóa đơn vào sheet 'Kê khai GTGT' từ cột B đến cột Q</t>
        </is>
      </c>
    </row>
    <row r="26">
      <c r="A26" s="37" t="inlineStr">
        <is>
          <t>2.</t>
        </is>
      </c>
      <c r="B26" s="38" t="inlineStr">
        <is>
          <t>Thuế suất</t>
        </is>
      </c>
      <c r="C26" s="5" t="inlineStr">
        <is>
          <t>Chọn thuế suất từ dropdown: 0%, 5%, 8%, 10%. Tiền thuế sẽ tự động tính</t>
        </is>
      </c>
    </row>
    <row r="27">
      <c r="A27" s="35" t="inlineStr">
        <is>
          <t>3.</t>
        </is>
      </c>
      <c r="B27" s="36" t="inlineStr">
        <is>
          <t>MST bắt buộc</t>
        </is>
      </c>
      <c r="C27" s="11" t="inlineStr">
        <is>
          <t>Mã số thuế (MST) là bắt buộc. Để trống MST → đặt trạng thái 'Thiếu MST'</t>
        </is>
      </c>
    </row>
    <row r="28">
      <c r="A28" s="37" t="inlineStr">
        <is>
          <t>4.</t>
        </is>
      </c>
      <c r="B28" s="38" t="inlineStr">
        <is>
          <t>Tổng hợp</t>
        </is>
      </c>
      <c r="C28" s="5" t="inlineStr">
        <is>
          <t>Sheet 'Tổng hợp' tự động cập nhật khi dữ liệu thay đổi. Không cần nhập tay</t>
        </is>
      </c>
    </row>
    <row r="29">
      <c r="A29" s="35" t="inlineStr">
        <is>
          <t>5.</t>
        </is>
      </c>
      <c r="B29" s="36" t="inlineStr">
        <is>
          <t>Trạng thái HĐ</t>
        </is>
      </c>
      <c r="C29" s="11" t="inlineStr">
        <is>
          <t>Dùng dropdown ở cột P để đánh dấu: Hợp lệ / Cần bổ sung / Thiếu MST</t>
        </is>
      </c>
    </row>
    <row r="30">
      <c r="A30" s="37" t="inlineStr">
        <is>
          <t>6.</t>
        </is>
      </c>
      <c r="B30" s="38" t="inlineStr">
        <is>
          <t>Xuất báo cáo</t>
        </is>
      </c>
      <c r="C30" s="5" t="inlineStr">
        <is>
          <t>In sheet 'Kê khai GTGT' để nộp cơ quan thuế hoặc lưu file PDF</t>
        </is>
      </c>
    </row>
    <row r="31">
      <c r="A31" s="35" t="inlineStr">
        <is>
          <t>7.</t>
        </is>
      </c>
      <c r="B31" s="36" t="inlineStr">
        <is>
          <t>Căn cứ pháp lý</t>
        </is>
      </c>
      <c r="C31" s="11" t="inlineStr">
        <is>
          <t>Tuân thủ Nghị định 123/2020/NĐ-CP về hóa đơn điện tử</t>
        </is>
      </c>
    </row>
    <row r="32">
      <c r="A32" s="37" t="inlineStr">
        <is>
          <t>8.</t>
        </is>
      </c>
      <c r="B32" s="38" t="inlineStr">
        <is>
          <t>Thông tư hướng dẫn</t>
        </is>
      </c>
      <c r="C32" s="5" t="inlineStr">
        <is>
          <t>Áp dụng Thông tư 78/2021/TT-BTC hướng dẫn thi hành Nghị định 123</t>
        </is>
      </c>
    </row>
    <row r="33">
      <c r="A33" s="35" t="inlineStr">
        <is>
          <t>9.</t>
        </is>
      </c>
      <c r="B33" s="36" t="inlineStr">
        <is>
          <t>Nộp kê khai</t>
        </is>
      </c>
      <c r="C33" s="11" t="inlineStr">
        <is>
          <t>Kê khai thuế GTGT tháng nộp trước ngày 20 tháng tiếp theo (tờ khai 01/GTGT)</t>
        </is>
      </c>
    </row>
    <row r="34"/>
    <row r="35">
      <c r="A35" s="39" t="inlineStr">
        <is>
          <t>E. GHI CHÚ PHÁP LÝ QUAN TRỌNG</t>
        </is>
      </c>
      <c r="B35" s="40" t="n"/>
      <c r="C35" s="40" t="n"/>
      <c r="D35" s="40" t="n"/>
      <c r="E35" s="40" t="n"/>
      <c r="F35" s="40" t="n"/>
    </row>
    <row r="36">
      <c r="A36" s="41" t="inlineStr">
        <is>
          <t>• Hóa đơn điện tử bắt buộc sử dụng theo Nghị định 123/2020/NĐ-CP kể từ 01/07/2022</t>
        </is>
      </c>
      <c r="B36" s="43" t="n"/>
      <c r="C36" s="43" t="n"/>
      <c r="D36" s="43" t="n"/>
      <c r="E36" s="43" t="n"/>
      <c r="F36" s="44" t="n"/>
    </row>
    <row r="37">
      <c r="A37" s="42" t="inlineStr">
        <is>
          <t>• Thông tư 78/2021/TT-BTC hướng dẫn thi hành Nghị định 123 về hóa đơn, chứng từ</t>
        </is>
      </c>
      <c r="B37" s="43" t="n"/>
      <c r="C37" s="43" t="n"/>
      <c r="D37" s="43" t="n"/>
      <c r="E37" s="43" t="n"/>
      <c r="F37" s="44" t="n"/>
    </row>
    <row r="38">
      <c r="A38" s="41" t="inlineStr">
        <is>
          <t>• Mã số thuế (MST) là điều kiện bắt buộc để được khấu trừ thuế GTGT đầu vào</t>
        </is>
      </c>
      <c r="B38" s="43" t="n"/>
      <c r="C38" s="43" t="n"/>
      <c r="D38" s="43" t="n"/>
      <c r="E38" s="43" t="n"/>
      <c r="F38" s="44" t="n"/>
    </row>
    <row r="39">
      <c r="A39" s="42" t="inlineStr">
        <is>
          <t>• Hóa đơn 'Thiếu MST' hoặc không hợp lệ KHÔNG được khấu trừ thuế GTGT</t>
        </is>
      </c>
      <c r="B39" s="43" t="n"/>
      <c r="C39" s="43" t="n"/>
      <c r="D39" s="43" t="n"/>
      <c r="E39" s="43" t="n"/>
      <c r="F39" s="44" t="n"/>
    </row>
    <row r="40">
      <c r="A40" s="41" t="inlineStr">
        <is>
          <t>• Tờ khai thuế GTGT (Mẫu 01/GTGT) nộp tháng/quý theo quy định của Tổng cục Thuế</t>
        </is>
      </c>
      <c r="B40" s="43" t="n"/>
      <c r="C40" s="43" t="n"/>
      <c r="D40" s="43" t="n"/>
      <c r="E40" s="43" t="n"/>
      <c r="F40" s="44" t="n"/>
    </row>
    <row r="41">
      <c r="A41" s="42" t="inlineStr">
        <is>
          <t>• Liên hệ cơ quan thuế địa phương hoặc website: https://www.gdt.gov.vn để được hỗ trợ</t>
        </is>
      </c>
      <c r="B41" s="43" t="n"/>
      <c r="C41" s="43" t="n"/>
      <c r="D41" s="43" t="n"/>
      <c r="E41" s="43" t="n"/>
      <c r="F41" s="44" t="n"/>
    </row>
  </sheetData>
  <mergeCells count="7">
    <mergeCell ref="A1:F1"/>
    <mergeCell ref="A36:F36"/>
    <mergeCell ref="A37:F37"/>
    <mergeCell ref="A38:F38"/>
    <mergeCell ref="A39:F39"/>
    <mergeCell ref="A40:F40"/>
    <mergeCell ref="A41:F4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2026-06-05T18:39:33Z</dcterms:created>
  <dcterms:modified xmlns:dcterms="http://purl.org/dc/terms/" xmlns:xsi="http://www.w3.org/2001/XMLSchema-instance" xsi:type="dcterms:W3CDTF">2026-06-05T18:39:33Z</dcterms:modified>
</cp:coreProperties>
</file>